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1135" windowHeight="991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F38" i="1"/>
  <c r="F3"/>
  <c r="F43"/>
  <c r="F31"/>
  <c r="F30"/>
  <c r="F32"/>
  <c r="F36"/>
  <c r="F35"/>
  <c r="F34"/>
  <c r="F28"/>
  <c r="F18"/>
  <c r="F16"/>
  <c r="F42"/>
  <c r="F45" s="1"/>
  <c r="F29"/>
  <c r="F37"/>
  <c r="F33"/>
  <c r="F27"/>
  <c r="F20"/>
  <c r="F24"/>
  <c r="F39"/>
  <c r="F22"/>
  <c r="F6"/>
  <c r="F7"/>
  <c r="F8"/>
  <c r="F9"/>
  <c r="F10"/>
  <c r="F11"/>
  <c r="F12"/>
  <c r="F13"/>
  <c r="F14"/>
  <c r="F15"/>
  <c r="F17"/>
  <c r="F19"/>
  <c r="F21"/>
  <c r="F5"/>
  <c r="F40" l="1"/>
  <c r="F47" s="1"/>
  <c r="F25"/>
</calcChain>
</file>

<file path=xl/sharedStrings.xml><?xml version="1.0" encoding="utf-8"?>
<sst xmlns="http://schemas.openxmlformats.org/spreadsheetml/2006/main" count="119" uniqueCount="110">
  <si>
    <t>ITEM</t>
  </si>
  <si>
    <t>QTY</t>
  </si>
  <si>
    <t>DESCRIPTION</t>
  </si>
  <si>
    <t>PRICE ($)</t>
  </si>
  <si>
    <t>TOTAL ($)</t>
  </si>
  <si>
    <t>Picture</t>
  </si>
  <si>
    <t>VENDOR</t>
  </si>
  <si>
    <t>Sleeve bearing</t>
  </si>
  <si>
    <t>http://www.mcmaster.com/</t>
  </si>
  <si>
    <t>Shaft</t>
  </si>
  <si>
    <r>
      <rPr>
        <sz val="11"/>
        <color theme="1"/>
        <rFont val="Calibri"/>
        <family val="2"/>
      </rPr>
      <t xml:space="preserve">½" OD </t>
    </r>
    <r>
      <rPr>
        <sz val="11"/>
        <color theme="1"/>
        <rFont val="Calibri"/>
        <family val="2"/>
        <scheme val="minor"/>
      </rPr>
      <t>Linear motion shaft, 14" length</t>
    </r>
  </si>
  <si>
    <r>
      <t>½</t>
    </r>
    <r>
      <rPr>
        <sz val="11"/>
        <color theme="1"/>
        <rFont val="Calibri"/>
        <family val="2"/>
      </rPr>
      <t xml:space="preserve">" OD </t>
    </r>
    <r>
      <rPr>
        <sz val="11"/>
        <color theme="1"/>
        <rFont val="Calibri"/>
        <family val="2"/>
        <scheme val="minor"/>
      </rPr>
      <t>Linear motion shaft, 10" length</t>
    </r>
  </si>
  <si>
    <r>
      <rPr>
        <sz val="11"/>
        <color theme="1"/>
        <rFont val="Calibri"/>
        <family val="2"/>
      </rPr>
      <t xml:space="preserve">⅜" OD </t>
    </r>
    <r>
      <rPr>
        <sz val="11"/>
        <color theme="1"/>
        <rFont val="Calibri"/>
        <family val="2"/>
        <scheme val="minor"/>
      </rPr>
      <t>Linear motion shaft, 5" length</t>
    </r>
  </si>
  <si>
    <r>
      <rPr>
        <sz val="11"/>
        <color theme="1"/>
        <rFont val="Calibri"/>
        <family val="2"/>
      </rPr>
      <t xml:space="preserve">⅜" ID </t>
    </r>
    <r>
      <rPr>
        <sz val="11"/>
        <color theme="1"/>
        <rFont val="Calibri"/>
        <family val="2"/>
        <scheme val="minor"/>
      </rPr>
      <t xml:space="preserve">Sleeve bearings for axis linear motion </t>
    </r>
  </si>
  <si>
    <t>Leadscrew</t>
  </si>
  <si>
    <t>Leadscrew 1/4"-20 2:1 6' stainless</t>
  </si>
  <si>
    <t>leadscrew nut 1/4" - 20 2:1 wear compensating</t>
  </si>
  <si>
    <t>Leadscrew nut</t>
  </si>
  <si>
    <t>shim washer (pack of 10)</t>
  </si>
  <si>
    <t>Steel shim washer</t>
  </si>
  <si>
    <t>Steel thrust bearings 1/4” ID</t>
  </si>
  <si>
    <t>Thrust bearings</t>
  </si>
  <si>
    <t>Hex lock nut</t>
  </si>
  <si>
    <t>Rubber washer</t>
  </si>
  <si>
    <t>3/8 ID Rubber washer (pack of 100)</t>
  </si>
  <si>
    <t>Nylon insert hex lock nuts (pack of 100)</t>
  </si>
  <si>
    <t>Screws fine pitch</t>
  </si>
  <si>
    <t>Local Supply</t>
  </si>
  <si>
    <t>Nema 17 stepper motor</t>
  </si>
  <si>
    <t>Nema 17 stepper</t>
  </si>
  <si>
    <t>12mm MDF 1,20m X 0,50m</t>
  </si>
  <si>
    <t>12 mm MDF</t>
  </si>
  <si>
    <t>http://www.jameco.com/</t>
  </si>
  <si>
    <t>Shaft coupler</t>
  </si>
  <si>
    <t>5*6,35mm Flexible shaft coupler</t>
  </si>
  <si>
    <t>http://www.aliexpress.com/product-fm/339609535-5mm-to-6-35mm-Flexible-Shaft-Coupler-5-6-35mm-Flex-Clamp-Shaft-Coupling-Connector-Diameter-wholesalers.html</t>
  </si>
  <si>
    <t>24V, 4.5A 100W Power supply</t>
  </si>
  <si>
    <t>Switching PS</t>
  </si>
  <si>
    <t>http://www.onsrud.com/</t>
  </si>
  <si>
    <t>Cutting tool</t>
  </si>
  <si>
    <t>high torque 2.5mm hex key</t>
  </si>
  <si>
    <t>Ball point hex key</t>
  </si>
  <si>
    <t>MECHANICAL PARTS</t>
  </si>
  <si>
    <t>A3982 DMOS stepper driver with translator</t>
  </si>
  <si>
    <t>http://www.digikey.com/</t>
  </si>
  <si>
    <t>A3982</t>
  </si>
  <si>
    <t>Pick and place tool</t>
  </si>
  <si>
    <t>http://www.servocity.com/</t>
  </si>
  <si>
    <t>HS-755HB  servo</t>
  </si>
  <si>
    <t>HS-755HB SERVO</t>
  </si>
  <si>
    <t>http://www.web-tronics.com/24-volt-4-amp-power-supply.html</t>
  </si>
  <si>
    <t>7815K23</t>
  </si>
  <si>
    <t>7815K32</t>
  </si>
  <si>
    <t>6061K431</t>
  </si>
  <si>
    <t>6061K421</t>
  </si>
  <si>
    <t>6061K109</t>
  </si>
  <si>
    <t>6350K128</t>
  </si>
  <si>
    <t>6350K204</t>
  </si>
  <si>
    <t>3088A229</t>
  </si>
  <si>
    <t>6655K13</t>
  </si>
  <si>
    <t>90633A011</t>
  </si>
  <si>
    <t>90130A031</t>
  </si>
  <si>
    <t>M3 screws 22mm,  (pack of 50)</t>
  </si>
  <si>
    <t>91292A801</t>
  </si>
  <si>
    <t>M3 screws 30mm,  (pack of 50)</t>
  </si>
  <si>
    <t>91292A022</t>
  </si>
  <si>
    <t>M3 screws 50mm,  (pack of 25)</t>
  </si>
  <si>
    <t>91290A137</t>
  </si>
  <si>
    <t>65-013</t>
  </si>
  <si>
    <t>57185A22</t>
  </si>
  <si>
    <t>10cc hypodermic syringe</t>
  </si>
  <si>
    <t>IC REG LDO 1A 5V SOT-223</t>
  </si>
  <si>
    <t>1/8 cutting tool SC SE UP for plastic,  aluminium, wood, solid surface</t>
  </si>
  <si>
    <t>Allegro Microsystems, A3982SLBTR-T</t>
  </si>
  <si>
    <t>5V, SOT23 VR</t>
  </si>
  <si>
    <t>CAP CERAMIC .1UF 250V X7R 1206</t>
  </si>
  <si>
    <t>CAP 0,1uF 1206</t>
  </si>
  <si>
    <t>Terminal Block</t>
  </si>
  <si>
    <t>Terminal Block 3,5mm 2 pos, PCB</t>
  </si>
  <si>
    <t>Resistor, 1,0kohm, ¼W 1206 SMD</t>
  </si>
  <si>
    <t>311-1.00KFRCT-ND</t>
  </si>
  <si>
    <t>ED1514-ND</t>
  </si>
  <si>
    <t>399-4674-6-ND</t>
  </si>
  <si>
    <t>LM2940IMP-5.0CT-ND</t>
  </si>
  <si>
    <t>311-10.0KFRCT-ND</t>
  </si>
  <si>
    <t>10,0k 1/4W 1206</t>
  </si>
  <si>
    <t>Resistor, 10,0kohm, ¼W 1206 SMD</t>
  </si>
  <si>
    <t>311-4.99KFRCT-ND</t>
  </si>
  <si>
    <t>A31118-ND</t>
  </si>
  <si>
    <t>CONN HEADER VERT 8POS .100 TIN</t>
  </si>
  <si>
    <t>WSLG-.25CT-ND</t>
  </si>
  <si>
    <t>RES .25 OHM 1W 1% 2512 SMD</t>
  </si>
  <si>
    <t>445-4017-1-ND</t>
  </si>
  <si>
    <t>CAP CER .22UF 25V X7R 20% 1206</t>
  </si>
  <si>
    <t>PCE3916CT-ND</t>
  </si>
  <si>
    <t>CAP ELECT 100UF 50V VS SMD</t>
  </si>
  <si>
    <t>4,99k 1/4W 1206</t>
  </si>
  <si>
    <t>1,0k ¼W 1206</t>
  </si>
  <si>
    <t>Resistor, 4,99kohm, ¼W 1206 SMD</t>
  </si>
  <si>
    <t>8pin Header</t>
  </si>
  <si>
    <t>0,25 1W 2512</t>
  </si>
  <si>
    <t>CAP 0,22uF 1206</t>
  </si>
  <si>
    <t>CAP ALUM 100uF</t>
  </si>
  <si>
    <r>
      <rPr>
        <sz val="11"/>
        <color theme="1"/>
        <rFont val="Calibri"/>
        <family val="2"/>
        <scheme val="minor"/>
      </rPr>
      <t xml:space="preserve">½" ID Sleeve bearings for axis linear motion </t>
    </r>
  </si>
  <si>
    <t>VACUUM PICKUP TOOL WITH TIPS</t>
  </si>
  <si>
    <t>ELE CTRONICS PARTS FOR X-Y-Z MOVEMENT CONTROL</t>
  </si>
  <si>
    <t>PICKUP TOOL</t>
  </si>
  <si>
    <t>1/2, 4'x4' Medium Density Fiberboard (MDF)</t>
  </si>
  <si>
    <t>Total</t>
  </si>
  <si>
    <t>FR1 .062, Single side circuit board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</si>
</sst>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0"/>
      <color rgb="FF000000"/>
      <name val="FreeMono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center"/>
    </xf>
    <xf numFmtId="0" fontId="1" fillId="0" borderId="0" xfId="1" applyAlignment="1" applyProtection="1"/>
    <xf numFmtId="0" fontId="1" fillId="0" borderId="0" xfId="1" applyAlignment="1" applyProtection="1">
      <alignment wrapText="1"/>
    </xf>
    <xf numFmtId="0" fontId="3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0" fontId="1" fillId="0" borderId="0" xfId="1" applyAlignment="1" applyProtection="1">
      <alignment vertical="center"/>
    </xf>
    <xf numFmtId="0" fontId="1" fillId="0" borderId="0" xfId="1" applyAlignment="1" applyProtection="1">
      <alignment vertical="center" wrapText="1"/>
    </xf>
    <xf numFmtId="0" fontId="4" fillId="0" borderId="0" xfId="0" applyFont="1"/>
    <xf numFmtId="0" fontId="3" fillId="0" borderId="0" xfId="0" applyFont="1" applyAlignment="1">
      <alignment wrapText="1"/>
    </xf>
    <xf numFmtId="0" fontId="6" fillId="0" borderId="0" xfId="0" applyFont="1"/>
    <xf numFmtId="0" fontId="0" fillId="0" borderId="0" xfId="0" applyAlignment="1">
      <alignment vertical="center"/>
    </xf>
    <xf numFmtId="0" fontId="5" fillId="0" borderId="0" xfId="0" applyFont="1"/>
    <xf numFmtId="0" fontId="0" fillId="0" borderId="0" xfId="0" applyFont="1"/>
    <xf numFmtId="2" fontId="0" fillId="0" borderId="0" xfId="0" applyNumberFormat="1" applyFont="1"/>
    <xf numFmtId="0" fontId="5" fillId="0" borderId="0" xfId="0" applyFont="1" applyAlignment="1">
      <alignment horizontal="left" wrapText="1"/>
    </xf>
    <xf numFmtId="0" fontId="7" fillId="0" borderId="0" xfId="1" applyFont="1" applyAlignment="1" applyProtection="1"/>
    <xf numFmtId="2" fontId="4" fillId="0" borderId="1" xfId="0" applyNumberFormat="1" applyFont="1" applyBorder="1"/>
    <xf numFmtId="2" fontId="4" fillId="0" borderId="0" xfId="0" applyNumberFormat="1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8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mages1.mcmaster.com/Contents/gfx/large/6655kp1l.png?ver=5834404" TargetMode="External"/><Relationship Id="rId13" Type="http://schemas.openxmlformats.org/officeDocument/2006/relationships/hyperlink" Target="http://www.sodimac.com.pe/thumb.php?src=uploads%2Fproducto%2F28657_C.jpg&amp;width=372&amp;height=372&amp;resize=0&amp;ina=images%2Fnodisponible-1.jpg" TargetMode="External"/><Relationship Id="rId18" Type="http://schemas.openxmlformats.org/officeDocument/2006/relationships/hyperlink" Target="http://www.web-tronics.com/content/image/3398/800/PS1-100W-SF24" TargetMode="External"/><Relationship Id="rId26" Type="http://schemas.openxmlformats.org/officeDocument/2006/relationships/hyperlink" Target="http://www.mcmaster.com/" TargetMode="External"/><Relationship Id="rId39" Type="http://schemas.openxmlformats.org/officeDocument/2006/relationships/hyperlink" Target="http://www.digikey.com/" TargetMode="External"/><Relationship Id="rId3" Type="http://schemas.openxmlformats.org/officeDocument/2006/relationships/hyperlink" Target="http://images2.mcmaster.com/Contents/gfx/large/6350kp1l.png?ver=19669875" TargetMode="External"/><Relationship Id="rId21" Type="http://schemas.openxmlformats.org/officeDocument/2006/relationships/hyperlink" Target="http://images1.mcmaster.com/Contents/gfx/large/57185a17c1l.png?ver=10509577" TargetMode="External"/><Relationship Id="rId34" Type="http://schemas.openxmlformats.org/officeDocument/2006/relationships/hyperlink" Target="http://www.digikey.com/product-detail/en/RC1206FR-071KL/311-1.00KFRCT-ND/731334" TargetMode="External"/><Relationship Id="rId7" Type="http://schemas.openxmlformats.org/officeDocument/2006/relationships/hyperlink" Target="http://images1.mcmaster.com/Contents/gfx/large/3088ap1l.png?ver=3150011" TargetMode="External"/><Relationship Id="rId12" Type="http://schemas.openxmlformats.org/officeDocument/2006/relationships/hyperlink" Target="http://www.jameco.com/Jameco/Products/ProdImag/238538.jpg" TargetMode="External"/><Relationship Id="rId17" Type="http://schemas.openxmlformats.org/officeDocument/2006/relationships/hyperlink" Target="http://www.web-tronics.com/24-volt-4-amp-power-supply.html" TargetMode="External"/><Relationship Id="rId25" Type="http://schemas.openxmlformats.org/officeDocument/2006/relationships/hyperlink" Target="http://www.hitecrcd.com/products/analog/giant-scale/hs-755hb.html" TargetMode="External"/><Relationship Id="rId33" Type="http://schemas.openxmlformats.org/officeDocument/2006/relationships/hyperlink" Target="http://www.digikey.com/product-detail/en/RC1206FR-074K99L/311-4.99KFRCT-ND/731843" TargetMode="External"/><Relationship Id="rId38" Type="http://schemas.openxmlformats.org/officeDocument/2006/relationships/hyperlink" Target="http://www.digikey.com/product-detail/en/EEE-1HA101P/PCE3916CT-ND/766292" TargetMode="External"/><Relationship Id="rId2" Type="http://schemas.openxmlformats.org/officeDocument/2006/relationships/hyperlink" Target="http://images1.mcmaster.com/Contents/gfx/large/6061kp1l.png?ver=33037196" TargetMode="External"/><Relationship Id="rId16" Type="http://schemas.openxmlformats.org/officeDocument/2006/relationships/hyperlink" Target="http://www.aliexpress.com/product-fm/339609535-5mm-to-6-35mm-Flexible-Shaft-Coupler-5-6-35mm-Flex-Clamp-Shaft-Coupling-Connector-Diameter-wholesalers.html" TargetMode="External"/><Relationship Id="rId20" Type="http://schemas.openxmlformats.org/officeDocument/2006/relationships/hyperlink" Target="http://www.onsrud.com/product/Item/m/search.html;jsessionid=8E78DEAFBBBAAF35B57D5BAE33E5852D?q=65-013" TargetMode="External"/><Relationship Id="rId29" Type="http://schemas.openxmlformats.org/officeDocument/2006/relationships/hyperlink" Target="http://www.digikey.com/product-detail/en/LM2940IMP-5.0%2FNOPB/LM2940IMP-5.0CT-ND/270744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://images2.mcmaster.com/Contents/gfx/large/6338kp1l.png?ver=10308912" TargetMode="External"/><Relationship Id="rId6" Type="http://schemas.openxmlformats.org/officeDocument/2006/relationships/hyperlink" Target="http://images1.mcmaster.com/Contents/gfx/large/6061kp1l.png?ver=33037196" TargetMode="External"/><Relationship Id="rId11" Type="http://schemas.openxmlformats.org/officeDocument/2006/relationships/hyperlink" Target="http://images2.mcmaster.com/Contents/gfx/large/91290ac3l.png?ver=5220624" TargetMode="External"/><Relationship Id="rId24" Type="http://schemas.openxmlformats.org/officeDocument/2006/relationships/hyperlink" Target="http://www.servocity.com/" TargetMode="External"/><Relationship Id="rId32" Type="http://schemas.openxmlformats.org/officeDocument/2006/relationships/hyperlink" Target="http://www.digikey.com/product-detail/en/RC1206FR-0710KL/311-10.0KFRCT-ND/731430" TargetMode="External"/><Relationship Id="rId37" Type="http://schemas.openxmlformats.org/officeDocument/2006/relationships/hyperlink" Target="http://www.digikey.com/product-detail/en/C3216X7R1E224M/445-4017-1-ND/1965663" TargetMode="External"/><Relationship Id="rId40" Type="http://schemas.openxmlformats.org/officeDocument/2006/relationships/hyperlink" Target="http://www.digikey.com/product-detail/en/HVPB6/HVPB6-ND/1164270" TargetMode="External"/><Relationship Id="rId5" Type="http://schemas.openxmlformats.org/officeDocument/2006/relationships/hyperlink" Target="http://images2.mcmaster.com/Contents/gfx/large/6338kp1l.png?ver=10308912" TargetMode="External"/><Relationship Id="rId15" Type="http://schemas.openxmlformats.org/officeDocument/2006/relationships/hyperlink" Target="http://www.aliexpress.com/product-fm/339609535-5mm-to-6-35mm-Flexible-Shaft-Coupler-5-6-35mm-Flex-Clamp-Shaft-Coupling-Connector-Diameter-wholesalers.html" TargetMode="External"/><Relationship Id="rId23" Type="http://schemas.openxmlformats.org/officeDocument/2006/relationships/hyperlink" Target="http://www.digikey.com/product-detail/en/A3982SLBTR-T/620-1299-1-ND/2000030" TargetMode="External"/><Relationship Id="rId28" Type="http://schemas.openxmlformats.org/officeDocument/2006/relationships/hyperlink" Target="http://images2.mcmaster.com/Contents/gfx/large/91290ac3l.png?ver=5220624" TargetMode="External"/><Relationship Id="rId36" Type="http://schemas.openxmlformats.org/officeDocument/2006/relationships/hyperlink" Target="http://www.digikey.com/product-detail/en/WSL2512R2500FEA/WSLG-.25CT-ND/713509" TargetMode="External"/><Relationship Id="rId10" Type="http://schemas.openxmlformats.org/officeDocument/2006/relationships/hyperlink" Target="http://images1.mcmaster.com/Contents/gfx/large/90130a033p1l.png?ver=13528307" TargetMode="External"/><Relationship Id="rId19" Type="http://schemas.openxmlformats.org/officeDocument/2006/relationships/hyperlink" Target="http://www.onsrud.com/" TargetMode="External"/><Relationship Id="rId31" Type="http://schemas.openxmlformats.org/officeDocument/2006/relationships/hyperlink" Target="http://www.digikey.com/scripts/DkSearch/dksus.dll?vendor=0&amp;keywords=ED1514-ND" TargetMode="External"/><Relationship Id="rId4" Type="http://schemas.openxmlformats.org/officeDocument/2006/relationships/hyperlink" Target="http://images2.mcmaster.com/Contents/gfx/large/6350kc3l.png?ver=2354738" TargetMode="External"/><Relationship Id="rId9" Type="http://schemas.openxmlformats.org/officeDocument/2006/relationships/hyperlink" Target="http://images2.mcmaster.com/Contents/gfx/large/90566a031p1l.png?ver=2035296" TargetMode="External"/><Relationship Id="rId14" Type="http://schemas.openxmlformats.org/officeDocument/2006/relationships/hyperlink" Target="http://www.jameco.com/" TargetMode="External"/><Relationship Id="rId22" Type="http://schemas.openxmlformats.org/officeDocument/2006/relationships/hyperlink" Target="http://www.digikey.com/" TargetMode="External"/><Relationship Id="rId27" Type="http://schemas.openxmlformats.org/officeDocument/2006/relationships/hyperlink" Target="http://images2.mcmaster.com/Contents/gfx/large/91290ac3l.png?ver=5220624" TargetMode="External"/><Relationship Id="rId30" Type="http://schemas.openxmlformats.org/officeDocument/2006/relationships/hyperlink" Target="http://www.digikey.com/product-detail/en/C1206C104KARACTU/399-4674-6-ND/1787588" TargetMode="External"/><Relationship Id="rId35" Type="http://schemas.openxmlformats.org/officeDocument/2006/relationships/hyperlink" Target="http://www.digikey.com/scripts/DkSearch/dksus.dll?WT.z_header=search_go&amp;lang=en&amp;keywords=A31118-ND%20&amp;x=3&amp;y=14&amp;cur=US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7"/>
  <sheetViews>
    <sheetView tabSelected="1" workbookViewId="0">
      <selection activeCell="G23" sqref="G23"/>
    </sheetView>
  </sheetViews>
  <sheetFormatPr baseColWidth="10" defaultRowHeight="15"/>
  <cols>
    <col min="1" max="1" width="6" customWidth="1"/>
    <col min="2" max="2" width="6.85546875" customWidth="1"/>
    <col min="3" max="3" width="45.5703125" customWidth="1"/>
    <col min="4" max="4" width="43.7109375" customWidth="1"/>
    <col min="5" max="6" width="11.42578125" style="3"/>
    <col min="7" max="7" width="16.85546875" customWidth="1"/>
  </cols>
  <sheetData>
    <row r="1" spans="1:7" ht="23.25" customHeight="1">
      <c r="A1" s="1" t="s">
        <v>0</v>
      </c>
      <c r="B1" s="1" t="s">
        <v>1</v>
      </c>
      <c r="C1" s="1" t="s">
        <v>2</v>
      </c>
      <c r="D1" s="1" t="s">
        <v>6</v>
      </c>
      <c r="E1" s="2" t="s">
        <v>3</v>
      </c>
      <c r="F1" s="2" t="s">
        <v>4</v>
      </c>
      <c r="G1" s="1" t="s">
        <v>5</v>
      </c>
    </row>
    <row r="2" spans="1:7" ht="23.25" customHeight="1">
      <c r="A2" s="22" t="s">
        <v>42</v>
      </c>
      <c r="B2" s="22"/>
      <c r="C2" s="22"/>
      <c r="E2" s="2"/>
      <c r="F2" s="2"/>
      <c r="G2" s="1"/>
    </row>
    <row r="3" spans="1:7">
      <c r="A3">
        <v>1</v>
      </c>
      <c r="B3" s="4">
        <v>1</v>
      </c>
      <c r="C3" t="s">
        <v>107</v>
      </c>
      <c r="D3" s="15" t="s">
        <v>27</v>
      </c>
      <c r="E3" s="17">
        <v>20</v>
      </c>
      <c r="F3" s="21">
        <f>PRODUCT(B3,E3)</f>
        <v>20</v>
      </c>
      <c r="G3" s="5"/>
    </row>
    <row r="4" spans="1:7">
      <c r="B4" s="4"/>
      <c r="C4" s="16"/>
      <c r="D4" s="5" t="s">
        <v>8</v>
      </c>
      <c r="E4" s="17"/>
      <c r="G4" s="5"/>
    </row>
    <row r="5" spans="1:7">
      <c r="A5">
        <v>2</v>
      </c>
      <c r="B5" s="4">
        <v>8</v>
      </c>
      <c r="C5" s="16" t="s">
        <v>103</v>
      </c>
      <c r="D5" s="15" t="s">
        <v>52</v>
      </c>
      <c r="E5" s="17">
        <v>5</v>
      </c>
      <c r="F5" s="3">
        <f>PRODUCT(B5,E5)</f>
        <v>40</v>
      </c>
      <c r="G5" s="5" t="s">
        <v>7</v>
      </c>
    </row>
    <row r="6" spans="1:7">
      <c r="A6">
        <v>3</v>
      </c>
      <c r="B6" s="4">
        <v>4</v>
      </c>
      <c r="C6" s="16" t="s">
        <v>13</v>
      </c>
      <c r="D6" s="15" t="s">
        <v>51</v>
      </c>
      <c r="E6" s="17">
        <v>4</v>
      </c>
      <c r="F6" s="3">
        <f>PRODUCT(B6,E6)</f>
        <v>16</v>
      </c>
      <c r="G6" s="5" t="s">
        <v>7</v>
      </c>
    </row>
    <row r="7" spans="1:7">
      <c r="A7">
        <v>4</v>
      </c>
      <c r="B7" s="4">
        <v>2</v>
      </c>
      <c r="C7" s="16" t="s">
        <v>10</v>
      </c>
      <c r="D7" s="15" t="s">
        <v>53</v>
      </c>
      <c r="E7" s="17">
        <v>7.5</v>
      </c>
      <c r="F7" s="3">
        <f t="shared" ref="F7:F24" si="0">PRODUCT(B7,E7)</f>
        <v>15</v>
      </c>
      <c r="G7" s="5" t="s">
        <v>9</v>
      </c>
    </row>
    <row r="8" spans="1:7">
      <c r="A8">
        <v>5</v>
      </c>
      <c r="B8" s="4">
        <v>2</v>
      </c>
      <c r="C8" s="16" t="s">
        <v>11</v>
      </c>
      <c r="D8" s="15" t="s">
        <v>55</v>
      </c>
      <c r="E8" s="17">
        <v>5.5</v>
      </c>
      <c r="F8" s="3">
        <f t="shared" si="0"/>
        <v>11</v>
      </c>
      <c r="G8" s="5" t="s">
        <v>9</v>
      </c>
    </row>
    <row r="9" spans="1:7">
      <c r="A9">
        <v>6</v>
      </c>
      <c r="B9" s="4">
        <v>2</v>
      </c>
      <c r="C9" s="16" t="s">
        <v>12</v>
      </c>
      <c r="D9" s="15" t="s">
        <v>54</v>
      </c>
      <c r="E9" s="17">
        <v>4</v>
      </c>
      <c r="F9" s="3">
        <f t="shared" si="0"/>
        <v>8</v>
      </c>
      <c r="G9" s="5" t="s">
        <v>9</v>
      </c>
    </row>
    <row r="10" spans="1:7">
      <c r="A10">
        <v>7</v>
      </c>
      <c r="B10" s="4">
        <v>1</v>
      </c>
      <c r="C10" s="15" t="s">
        <v>15</v>
      </c>
      <c r="D10" s="15" t="s">
        <v>56</v>
      </c>
      <c r="E10" s="17">
        <v>125</v>
      </c>
      <c r="F10" s="3">
        <f t="shared" si="0"/>
        <v>125</v>
      </c>
      <c r="G10" s="5" t="s">
        <v>14</v>
      </c>
    </row>
    <row r="11" spans="1:7">
      <c r="A11">
        <v>8</v>
      </c>
      <c r="B11" s="4">
        <v>3</v>
      </c>
      <c r="C11" s="15" t="s">
        <v>16</v>
      </c>
      <c r="D11" s="15" t="s">
        <v>57</v>
      </c>
      <c r="E11" s="17">
        <v>25</v>
      </c>
      <c r="F11" s="3">
        <f t="shared" si="0"/>
        <v>75</v>
      </c>
      <c r="G11" s="5" t="s">
        <v>17</v>
      </c>
    </row>
    <row r="12" spans="1:7">
      <c r="A12">
        <v>9</v>
      </c>
      <c r="B12" s="4">
        <v>1</v>
      </c>
      <c r="C12" s="15" t="s">
        <v>18</v>
      </c>
      <c r="D12" s="15" t="s">
        <v>58</v>
      </c>
      <c r="E12" s="17">
        <v>3.5</v>
      </c>
      <c r="F12" s="3">
        <f t="shared" si="0"/>
        <v>3.5</v>
      </c>
      <c r="G12" s="5" t="s">
        <v>19</v>
      </c>
    </row>
    <row r="13" spans="1:7">
      <c r="A13">
        <v>10</v>
      </c>
      <c r="B13" s="4">
        <v>6</v>
      </c>
      <c r="C13" s="15" t="s">
        <v>20</v>
      </c>
      <c r="D13" s="15" t="s">
        <v>59</v>
      </c>
      <c r="E13" s="17">
        <v>2.15</v>
      </c>
      <c r="F13" s="3">
        <f t="shared" si="0"/>
        <v>12.899999999999999</v>
      </c>
      <c r="G13" s="5" t="s">
        <v>21</v>
      </c>
    </row>
    <row r="14" spans="1:7">
      <c r="A14">
        <v>11</v>
      </c>
      <c r="B14" s="4">
        <v>1</v>
      </c>
      <c r="C14" s="15" t="s">
        <v>25</v>
      </c>
      <c r="D14" s="15" t="s">
        <v>60</v>
      </c>
      <c r="E14" s="17">
        <v>2.4</v>
      </c>
      <c r="F14" s="3">
        <f t="shared" si="0"/>
        <v>2.4</v>
      </c>
      <c r="G14" s="5" t="s">
        <v>22</v>
      </c>
    </row>
    <row r="15" spans="1:7">
      <c r="A15">
        <v>12</v>
      </c>
      <c r="B15" s="4">
        <v>1</v>
      </c>
      <c r="C15" s="15" t="s">
        <v>24</v>
      </c>
      <c r="D15" s="15" t="s">
        <v>61</v>
      </c>
      <c r="E15" s="17">
        <v>10.4</v>
      </c>
      <c r="F15" s="3">
        <f t="shared" si="0"/>
        <v>10.4</v>
      </c>
      <c r="G15" s="5" t="s">
        <v>23</v>
      </c>
    </row>
    <row r="16" spans="1:7">
      <c r="A16">
        <v>13</v>
      </c>
      <c r="B16" s="4">
        <v>1</v>
      </c>
      <c r="C16" s="15" t="s">
        <v>62</v>
      </c>
      <c r="D16" s="15" t="s">
        <v>63</v>
      </c>
      <c r="E16" s="17">
        <v>4.5</v>
      </c>
      <c r="F16" s="3">
        <f t="shared" si="0"/>
        <v>4.5</v>
      </c>
      <c r="G16" s="5" t="s">
        <v>26</v>
      </c>
    </row>
    <row r="17" spans="1:7">
      <c r="A17">
        <v>14</v>
      </c>
      <c r="B17" s="4">
        <v>1</v>
      </c>
      <c r="C17" s="15" t="s">
        <v>64</v>
      </c>
      <c r="D17" s="15" t="s">
        <v>65</v>
      </c>
      <c r="E17" s="17">
        <v>3.7</v>
      </c>
      <c r="F17" s="3">
        <f t="shared" si="0"/>
        <v>3.7</v>
      </c>
      <c r="G17" s="5" t="s">
        <v>26</v>
      </c>
    </row>
    <row r="18" spans="1:7">
      <c r="A18">
        <v>15</v>
      </c>
      <c r="B18" s="4">
        <v>2</v>
      </c>
      <c r="C18" s="15" t="s">
        <v>66</v>
      </c>
      <c r="D18" s="18" t="s">
        <v>67</v>
      </c>
      <c r="E18" s="17">
        <v>4.8</v>
      </c>
      <c r="F18" s="3">
        <f t="shared" si="0"/>
        <v>9.6</v>
      </c>
      <c r="G18" s="5" t="s">
        <v>26</v>
      </c>
    </row>
    <row r="19" spans="1:7">
      <c r="A19">
        <v>16</v>
      </c>
      <c r="B19" s="4">
        <v>1</v>
      </c>
      <c r="C19" s="15" t="s">
        <v>30</v>
      </c>
      <c r="D19" s="16" t="s">
        <v>27</v>
      </c>
      <c r="E19" s="17">
        <v>20</v>
      </c>
      <c r="F19" s="3">
        <f t="shared" si="0"/>
        <v>20</v>
      </c>
      <c r="G19" s="5" t="s">
        <v>31</v>
      </c>
    </row>
    <row r="20" spans="1:7">
      <c r="A20">
        <v>17</v>
      </c>
      <c r="B20" s="4">
        <v>3</v>
      </c>
      <c r="C20" s="15" t="s">
        <v>40</v>
      </c>
      <c r="D20" s="15" t="s">
        <v>69</v>
      </c>
      <c r="E20" s="17">
        <v>1</v>
      </c>
      <c r="F20" s="3">
        <f>PRODUCT(B20,E20)</f>
        <v>3</v>
      </c>
      <c r="G20" s="5" t="s">
        <v>41</v>
      </c>
    </row>
    <row r="21" spans="1:7">
      <c r="A21">
        <v>18</v>
      </c>
      <c r="B21" s="4">
        <v>3</v>
      </c>
      <c r="C21" s="15" t="s">
        <v>28</v>
      </c>
      <c r="D21" s="19" t="s">
        <v>32</v>
      </c>
      <c r="E21" s="17">
        <v>22</v>
      </c>
      <c r="F21" s="3">
        <f t="shared" si="0"/>
        <v>66</v>
      </c>
      <c r="G21" s="5" t="s">
        <v>29</v>
      </c>
    </row>
    <row r="22" spans="1:7" ht="60">
      <c r="A22" s="14">
        <v>19</v>
      </c>
      <c r="B22" s="1">
        <v>3</v>
      </c>
      <c r="C22" s="7" t="s">
        <v>34</v>
      </c>
      <c r="D22" s="6" t="s">
        <v>35</v>
      </c>
      <c r="E22" s="8">
        <v>8.5</v>
      </c>
      <c r="F22" s="8">
        <f t="shared" si="0"/>
        <v>25.5</v>
      </c>
      <c r="G22" s="9" t="s">
        <v>33</v>
      </c>
    </row>
    <row r="23" spans="1:7">
      <c r="B23" s="1"/>
      <c r="C23" s="7"/>
      <c r="D23" s="5" t="s">
        <v>38</v>
      </c>
      <c r="E23" s="8"/>
      <c r="F23" s="8"/>
      <c r="G23" s="9"/>
    </row>
    <row r="24" spans="1:7" ht="27" thickBot="1">
      <c r="A24" s="14">
        <v>20</v>
      </c>
      <c r="B24" s="4">
        <v>1</v>
      </c>
      <c r="C24" s="12" t="s">
        <v>72</v>
      </c>
      <c r="D24" t="s">
        <v>68</v>
      </c>
      <c r="E24" s="3">
        <v>35</v>
      </c>
      <c r="F24" s="3">
        <f t="shared" si="0"/>
        <v>35</v>
      </c>
      <c r="G24" s="5" t="s">
        <v>39</v>
      </c>
    </row>
    <row r="25" spans="1:7" ht="15.75" thickBot="1">
      <c r="F25" s="20">
        <f>SUM(F5:F24)</f>
        <v>486.49999999999994</v>
      </c>
    </row>
    <row r="26" spans="1:7">
      <c r="A26" s="23" t="s">
        <v>105</v>
      </c>
      <c r="B26" s="23"/>
      <c r="C26" s="23"/>
      <c r="D26" s="5" t="s">
        <v>44</v>
      </c>
    </row>
    <row r="27" spans="1:7">
      <c r="A27">
        <v>21</v>
      </c>
      <c r="B27" s="1">
        <v>3</v>
      </c>
      <c r="C27" t="s">
        <v>43</v>
      </c>
      <c r="D27" t="s">
        <v>73</v>
      </c>
      <c r="E27" s="3">
        <v>6</v>
      </c>
      <c r="F27" s="3">
        <f t="shared" ref="F27:F34" si="1">PRODUCT(B27,E27)</f>
        <v>18</v>
      </c>
      <c r="G27" s="5" t="s">
        <v>45</v>
      </c>
    </row>
    <row r="28" spans="1:7">
      <c r="A28">
        <v>22</v>
      </c>
      <c r="B28" s="4">
        <v>1</v>
      </c>
      <c r="C28" s="13" t="s">
        <v>71</v>
      </c>
      <c r="D28" t="s">
        <v>83</v>
      </c>
      <c r="E28" s="3">
        <v>2.2000000000000002</v>
      </c>
      <c r="F28" s="3">
        <f t="shared" si="1"/>
        <v>2.2000000000000002</v>
      </c>
      <c r="G28" s="5" t="s">
        <v>74</v>
      </c>
    </row>
    <row r="29" spans="1:7">
      <c r="A29">
        <v>23</v>
      </c>
      <c r="B29" s="1">
        <v>10</v>
      </c>
      <c r="C29" t="s">
        <v>75</v>
      </c>
      <c r="D29" t="s">
        <v>82</v>
      </c>
      <c r="E29" s="3">
        <v>0.34</v>
      </c>
      <c r="F29" s="3">
        <f t="shared" si="1"/>
        <v>3.4000000000000004</v>
      </c>
      <c r="G29" s="5" t="s">
        <v>76</v>
      </c>
    </row>
    <row r="30" spans="1:7">
      <c r="A30">
        <v>24</v>
      </c>
      <c r="B30" s="1">
        <v>10</v>
      </c>
      <c r="C30" t="s">
        <v>93</v>
      </c>
      <c r="D30" t="s">
        <v>92</v>
      </c>
      <c r="E30" s="3">
        <v>0.19</v>
      </c>
      <c r="F30" s="3">
        <f t="shared" si="1"/>
        <v>1.9</v>
      </c>
      <c r="G30" s="5" t="s">
        <v>101</v>
      </c>
    </row>
    <row r="31" spans="1:7">
      <c r="A31">
        <v>25</v>
      </c>
      <c r="B31" s="1">
        <v>4</v>
      </c>
      <c r="C31" t="s">
        <v>95</v>
      </c>
      <c r="D31" t="s">
        <v>94</v>
      </c>
      <c r="E31" s="3">
        <v>0.88</v>
      </c>
      <c r="F31" s="3">
        <f t="shared" si="1"/>
        <v>3.52</v>
      </c>
      <c r="G31" s="5" t="s">
        <v>102</v>
      </c>
    </row>
    <row r="32" spans="1:7">
      <c r="A32">
        <v>26</v>
      </c>
      <c r="B32" s="4">
        <v>6</v>
      </c>
      <c r="C32" t="s">
        <v>91</v>
      </c>
      <c r="D32" t="s">
        <v>90</v>
      </c>
      <c r="E32" s="3">
        <v>1.1200000000000001</v>
      </c>
      <c r="F32" s="3">
        <f t="shared" si="1"/>
        <v>6.7200000000000006</v>
      </c>
      <c r="G32" s="5" t="s">
        <v>100</v>
      </c>
    </row>
    <row r="33" spans="1:7">
      <c r="A33">
        <v>27</v>
      </c>
      <c r="B33" s="1">
        <v>10</v>
      </c>
      <c r="C33" t="s">
        <v>79</v>
      </c>
      <c r="D33" t="s">
        <v>80</v>
      </c>
      <c r="E33" s="3">
        <v>0.1</v>
      </c>
      <c r="F33" s="3">
        <f t="shared" si="1"/>
        <v>1</v>
      </c>
      <c r="G33" s="5" t="s">
        <v>97</v>
      </c>
    </row>
    <row r="34" spans="1:7">
      <c r="A34">
        <v>28</v>
      </c>
      <c r="B34" s="1">
        <v>10</v>
      </c>
      <c r="C34" t="s">
        <v>86</v>
      </c>
      <c r="D34" s="13" t="s">
        <v>84</v>
      </c>
      <c r="E34" s="3">
        <v>0.1</v>
      </c>
      <c r="F34" s="3">
        <f t="shared" si="1"/>
        <v>1</v>
      </c>
      <c r="G34" s="5" t="s">
        <v>85</v>
      </c>
    </row>
    <row r="35" spans="1:7">
      <c r="A35">
        <v>29</v>
      </c>
      <c r="B35" s="1">
        <v>10</v>
      </c>
      <c r="C35" t="s">
        <v>98</v>
      </c>
      <c r="D35" s="13" t="s">
        <v>87</v>
      </c>
      <c r="E35" s="3">
        <v>0.1</v>
      </c>
      <c r="F35" s="3">
        <f t="shared" ref="F35:F36" si="2">PRODUCT(B35,E35)</f>
        <v>1</v>
      </c>
      <c r="G35" s="5" t="s">
        <v>96</v>
      </c>
    </row>
    <row r="36" spans="1:7">
      <c r="A36">
        <v>30</v>
      </c>
      <c r="B36" s="1">
        <v>4</v>
      </c>
      <c r="C36" t="s">
        <v>89</v>
      </c>
      <c r="D36" t="s">
        <v>88</v>
      </c>
      <c r="E36" s="3">
        <v>0.5</v>
      </c>
      <c r="F36" s="3">
        <f t="shared" si="2"/>
        <v>2</v>
      </c>
      <c r="G36" s="5" t="s">
        <v>99</v>
      </c>
    </row>
    <row r="37" spans="1:7">
      <c r="A37">
        <v>31</v>
      </c>
      <c r="B37" s="1">
        <v>2</v>
      </c>
      <c r="C37" t="s">
        <v>78</v>
      </c>
      <c r="D37" t="s">
        <v>81</v>
      </c>
      <c r="E37" s="3">
        <v>0.65</v>
      </c>
      <c r="F37" s="3">
        <f>PRODUCT(B37,E37)</f>
        <v>1.3</v>
      </c>
      <c r="G37" s="5" t="s">
        <v>77</v>
      </c>
    </row>
    <row r="38" spans="1:7">
      <c r="A38">
        <v>32</v>
      </c>
      <c r="B38" s="1">
        <v>1</v>
      </c>
      <c r="C38" s="24" t="s">
        <v>109</v>
      </c>
      <c r="D38" t="s">
        <v>27</v>
      </c>
      <c r="E38" s="3">
        <v>1</v>
      </c>
      <c r="F38" s="3">
        <f>PRODUCT(B38,E38)</f>
        <v>1</v>
      </c>
      <c r="G38" s="5"/>
    </row>
    <row r="39" spans="1:7" ht="30.75" thickBot="1">
      <c r="A39" s="14">
        <v>33</v>
      </c>
      <c r="B39" s="1">
        <v>1</v>
      </c>
      <c r="C39" s="7" t="s">
        <v>36</v>
      </c>
      <c r="D39" s="10" t="s">
        <v>50</v>
      </c>
      <c r="E39" s="8">
        <v>35</v>
      </c>
      <c r="F39" s="8">
        <f>PRODUCT(B39,E39)</f>
        <v>35</v>
      </c>
      <c r="G39" s="9" t="s">
        <v>37</v>
      </c>
    </row>
    <row r="40" spans="1:7" ht="15.75" thickBot="1">
      <c r="B40" s="1"/>
      <c r="F40" s="20">
        <f>SUM(F27:F39)</f>
        <v>78.039999999999992</v>
      </c>
    </row>
    <row r="41" spans="1:7">
      <c r="A41" s="11" t="s">
        <v>46</v>
      </c>
    </row>
    <row r="42" spans="1:7">
      <c r="A42">
        <v>34</v>
      </c>
      <c r="B42" s="1">
        <v>1</v>
      </c>
      <c r="C42" t="s">
        <v>48</v>
      </c>
      <c r="D42" s="5" t="s">
        <v>47</v>
      </c>
      <c r="E42" s="3">
        <v>28</v>
      </c>
      <c r="F42" s="3">
        <f>PRODUCT(B42,E42)</f>
        <v>28</v>
      </c>
      <c r="G42" s="5" t="s">
        <v>49</v>
      </c>
    </row>
    <row r="43" spans="1:7">
      <c r="A43">
        <v>35</v>
      </c>
      <c r="B43" s="1">
        <v>1</v>
      </c>
      <c r="C43" t="s">
        <v>70</v>
      </c>
      <c r="D43" t="s">
        <v>27</v>
      </c>
      <c r="E43" s="3">
        <v>1</v>
      </c>
      <c r="F43" s="3">
        <f>PRODUCT(B43,E43)</f>
        <v>1</v>
      </c>
    </row>
    <row r="44" spans="1:7" ht="15.75" thickBot="1">
      <c r="A44">
        <v>36</v>
      </c>
      <c r="B44" s="1">
        <v>1</v>
      </c>
      <c r="C44" t="s">
        <v>104</v>
      </c>
      <c r="D44" s="5" t="s">
        <v>44</v>
      </c>
      <c r="E44" s="3">
        <v>15</v>
      </c>
      <c r="F44" s="3">
        <v>15</v>
      </c>
      <c r="G44" s="5" t="s">
        <v>106</v>
      </c>
    </row>
    <row r="45" spans="1:7" ht="15.75" thickBot="1">
      <c r="B45" s="1"/>
      <c r="F45" s="20">
        <f>SUM(F42:F44)</f>
        <v>44</v>
      </c>
    </row>
    <row r="47" spans="1:7">
      <c r="E47" s="3" t="s">
        <v>108</v>
      </c>
      <c r="F47" s="21">
        <f>SUM(F45,F40,F25,H47)</f>
        <v>608.54</v>
      </c>
    </row>
  </sheetData>
  <mergeCells count="2">
    <mergeCell ref="A2:C2"/>
    <mergeCell ref="A26:C26"/>
  </mergeCells>
  <hyperlinks>
    <hyperlink ref="G5" r:id="rId1"/>
    <hyperlink ref="G7" r:id="rId2"/>
    <hyperlink ref="G10" r:id="rId3"/>
    <hyperlink ref="G11" r:id="rId4"/>
    <hyperlink ref="G6" r:id="rId5"/>
    <hyperlink ref="G8:G9" r:id="rId6" display="Shaft"/>
    <hyperlink ref="G12" r:id="rId7"/>
    <hyperlink ref="G13" r:id="rId8"/>
    <hyperlink ref="G14" r:id="rId9"/>
    <hyperlink ref="G15" r:id="rId10"/>
    <hyperlink ref="G17" r:id="rId11"/>
    <hyperlink ref="G21" r:id="rId12"/>
    <hyperlink ref="G19" r:id="rId13"/>
    <hyperlink ref="D21" r:id="rId14"/>
    <hyperlink ref="G22" r:id="rId15"/>
    <hyperlink ref="D22" r:id="rId16"/>
    <hyperlink ref="D39" r:id="rId17"/>
    <hyperlink ref="G39" r:id="rId18"/>
    <hyperlink ref="D23" r:id="rId19"/>
    <hyperlink ref="G24" r:id="rId20"/>
    <hyperlink ref="G20" r:id="rId21"/>
    <hyperlink ref="D26" r:id="rId22"/>
    <hyperlink ref="G27" r:id="rId23"/>
    <hyperlink ref="D42" r:id="rId24"/>
    <hyperlink ref="G42" r:id="rId25"/>
    <hyperlink ref="D4" r:id="rId26"/>
    <hyperlink ref="G16" r:id="rId27"/>
    <hyperlink ref="G18" r:id="rId28"/>
    <hyperlink ref="G28" r:id="rId29"/>
    <hyperlink ref="G29" r:id="rId30"/>
    <hyperlink ref="G37" r:id="rId31"/>
    <hyperlink ref="G34" r:id="rId32"/>
    <hyperlink ref="G35" r:id="rId33"/>
    <hyperlink ref="G33" r:id="rId34"/>
    <hyperlink ref="G36" r:id="rId35"/>
    <hyperlink ref="G32" r:id="rId36"/>
    <hyperlink ref="G30" r:id="rId37"/>
    <hyperlink ref="G31" r:id="rId38"/>
    <hyperlink ref="D44" r:id="rId39"/>
    <hyperlink ref="G44" r:id="rId40"/>
  </hyperlinks>
  <pageMargins left="0.7" right="0.7" top="0.75" bottom="0.75" header="0.3" footer="0.3"/>
  <pageSetup paperSize="9" orientation="portrait" verticalDpi="0" r:id="rId4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Tecsup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tecsup</dc:creator>
  <cp:lastModifiedBy>tecsup</cp:lastModifiedBy>
  <dcterms:created xsi:type="dcterms:W3CDTF">2012-07-08T15:09:51Z</dcterms:created>
  <dcterms:modified xsi:type="dcterms:W3CDTF">2012-07-29T04:10:08Z</dcterms:modified>
</cp:coreProperties>
</file>